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<sst xmlns="http://schemas.openxmlformats.org/spreadsheetml/2006/main" count="55" uniqueCount="45">
  <si>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Унифицированная форма № Т-3
Утверждена Постановлением Госкомстата
России от 5 января 2004 г. № 1</t>
  </si>
  <si>
    <t>Код</t>
  </si>
  <si>
    <t>Форма по ОКУД</t>
  </si>
  <si>
    <t>ТСЖ Товарищество собственников жилья "Весна"</t>
  </si>
  <si>
    <t>по ОКПО</t>
  </si>
  <si>
    <t>наименование организации</t>
  </si>
  <si>
    <t>Номер документа</t>
  </si>
  <si>
    <t xml:space="preserve">Дата составления </t>
  </si>
  <si>
    <t>ШТАТНОЕ РАСПИСАНИЕ</t>
  </si>
  <si>
    <t>УТВЕРЖДЕНО</t>
  </si>
  <si>
    <t>Приказом организации</t>
  </si>
  <si>
    <t>Структурное  подразделение</t>
  </si>
  <si>
    <t>Должность (специальность, профессия), разряд, класс (категория) квалификации</t>
  </si>
  <si>
    <t>Количество
штатных
единиц</t>
  </si>
  <si>
    <t>Тарифная ставка
(оклад) и пр.,
руб.</t>
  </si>
  <si>
    <t>Надбавки, руб</t>
  </si>
  <si>
    <t>наименование</t>
  </si>
  <si>
    <t>код</t>
  </si>
  <si>
    <t>Администрация</t>
  </si>
  <si>
    <t xml:space="preserve">Управляющий </t>
  </si>
  <si>
    <t xml:space="preserve">Юрист </t>
  </si>
  <si>
    <t xml:space="preserve">Дворник </t>
  </si>
  <si>
    <t xml:space="preserve">Слесарь </t>
  </si>
  <si>
    <t xml:space="preserve">Уборщица </t>
  </si>
  <si>
    <t xml:space="preserve">Электрик </t>
  </si>
  <si>
    <t>Итого по листу</t>
  </si>
  <si>
    <t>Итого по документу</t>
  </si>
  <si>
    <t xml:space="preserve">Руководитель кадровой службы </t>
  </si>
  <si>
    <t>должность</t>
  </si>
  <si>
    <t>личная подпись</t>
  </si>
  <si>
    <t>расшифровка  подписи</t>
  </si>
  <si>
    <t>Главный бухгалтер</t>
  </si>
  <si>
    <t>Е. В. Серяева</t>
  </si>
  <si>
    <t>Главный инженер</t>
  </si>
  <si>
    <t>Обслуживающий персонал</t>
  </si>
  <si>
    <t>Всего начислено в месяц, руб.
(гр. 5 + гр. 6 + 
гр. 7 + гр. 8) х гр. 4</t>
  </si>
  <si>
    <t>НДФЛ</t>
  </si>
  <si>
    <t>К выплате</t>
  </si>
  <si>
    <t>Районный коэффициент, 15%</t>
  </si>
  <si>
    <t>8</t>
  </si>
  <si>
    <t>штат в количестве 8 единиц</t>
  </si>
  <si>
    <t>05.06.2014г.</t>
  </si>
  <si>
    <t>от "05 " июня 2014г. №5л</t>
  </si>
  <si>
    <t>на период: 01.06.2014г.-31.12.2014г.</t>
  </si>
  <si>
    <t>Мастер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</si>
</sst>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%&quot;"/>
    <numFmt numFmtId="166" formatCode="0.0"/>
    <numFmt numFmtId="167" formatCode="0.000"/>
  </numFmts>
  <fonts count="39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0" fontId="0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left"/>
    </xf>
    <xf numFmtId="0" fontId="0" fillId="0" borderId="16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1" fontId="1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" fontId="0" fillId="0" borderId="16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right" wrapText="1"/>
    </xf>
    <xf numFmtId="2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right" wrapText="1"/>
    </xf>
    <xf numFmtId="0" fontId="0" fillId="0" borderId="22" xfId="0" applyNumberFormat="1" applyFont="1" applyBorder="1" applyAlignment="1">
      <alignment horizontal="right" wrapText="1"/>
    </xf>
    <xf numFmtId="2" fontId="0" fillId="0" borderId="22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top"/>
    </xf>
    <xf numFmtId="4" fontId="0" fillId="0" borderId="14" xfId="0" applyNumberFormat="1" applyFont="1" applyBorder="1" applyAlignment="1">
      <alignment horizontal="right" wrapText="1"/>
    </xf>
    <xf numFmtId="0" fontId="0" fillId="0" borderId="14" xfId="0" applyNumberFormat="1" applyFont="1" applyBorder="1" applyAlignment="1">
      <alignment horizontal="right" wrapText="1"/>
    </xf>
    <xf numFmtId="2" fontId="0" fillId="0" borderId="22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2" fontId="0" fillId="0" borderId="22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C34"/>
  <sheetViews>
    <sheetView tabSelected="1" zoomScalePageLayoutView="0" workbookViewId="0" topLeftCell="A7">
      <selection activeCell="F20" sqref="F20:G20"/>
    </sheetView>
  </sheetViews>
  <sheetFormatPr defaultColWidth="10.66015625" defaultRowHeight="11.25"/>
  <cols>
    <col min="1" max="1" width="0.82421875" style="1" customWidth="1"/>
    <col min="2" max="2" width="29.66015625" style="1" customWidth="1"/>
    <col min="3" max="3" width="7" style="1" customWidth="1"/>
    <col min="4" max="4" width="27.83203125" style="1" customWidth="1"/>
    <col min="5" max="5" width="10.83203125" style="1" customWidth="1"/>
    <col min="6" max="6" width="10.33203125" style="1" customWidth="1"/>
    <col min="7" max="7" width="7.33203125" style="1" customWidth="1"/>
    <col min="8" max="8" width="2.5" style="1" customWidth="1"/>
    <col min="9" max="9" width="0.4921875" style="1" customWidth="1"/>
    <col min="10" max="10" width="8.83203125" style="1" customWidth="1"/>
    <col min="11" max="11" width="0.1640625" style="1" customWidth="1"/>
    <col min="12" max="12" width="2.83203125" style="1" customWidth="1"/>
    <col min="13" max="13" width="0.1640625" style="1" customWidth="1"/>
    <col min="14" max="14" width="3" style="1" customWidth="1"/>
    <col min="15" max="15" width="5.83203125" style="1" customWidth="1"/>
    <col min="16" max="16" width="3" style="1" customWidth="1"/>
    <col min="17" max="17" width="0.1640625" style="1" customWidth="1"/>
    <col min="18" max="19" width="3" style="1" customWidth="1"/>
    <col min="20" max="20" width="5.5" style="1" customWidth="1"/>
    <col min="21" max="21" width="3.5" style="1" customWidth="1"/>
    <col min="22" max="22" width="0.328125" style="1" customWidth="1"/>
    <col min="23" max="23" width="2.66015625" style="1" customWidth="1"/>
    <col min="24" max="24" width="3.66015625" style="1" customWidth="1"/>
    <col min="25" max="25" width="14" style="1" customWidth="1"/>
    <col min="26" max="26" width="6.33203125" style="1" customWidth="1"/>
    <col min="27" max="27" width="7.66015625" style="1" customWidth="1"/>
    <col min="28" max="28" width="6.33203125" style="1" customWidth="1"/>
  </cols>
  <sheetData>
    <row r="1" s="1" customFormat="1" ht="1.5" customHeight="1"/>
    <row r="2" spans="1:28" ht="33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39" t="s">
        <v>0</v>
      </c>
      <c r="Y2" s="39"/>
      <c r="Z2" s="39"/>
      <c r="AA2" s="39"/>
      <c r="AB2" s="39"/>
    </row>
    <row r="3" s="1" customFormat="1" ht="6.75" customHeight="1"/>
    <row r="4" spans="25:28" ht="12">
      <c r="Y4" s="2"/>
      <c r="Z4" s="2"/>
      <c r="AA4" s="40" t="s">
        <v>1</v>
      </c>
      <c r="AB4" s="40"/>
    </row>
    <row r="5" spans="25:28" ht="12">
      <c r="Y5" s="3"/>
      <c r="Z5" s="3" t="s">
        <v>2</v>
      </c>
      <c r="AA5" s="41">
        <v>301017</v>
      </c>
      <c r="AB5" s="41"/>
    </row>
    <row r="6" spans="1:28" ht="12.75" customHeight="1">
      <c r="A6"/>
      <c r="B6" s="42" t="s">
        <v>3</v>
      </c>
      <c r="C6" s="42"/>
      <c r="D6" s="42"/>
      <c r="E6" s="42"/>
      <c r="F6" s="42"/>
      <c r="G6" s="4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/>
      <c r="Y6" s="3"/>
      <c r="Z6" s="3" t="s">
        <v>4</v>
      </c>
      <c r="AA6" s="43">
        <v>78574305</v>
      </c>
      <c r="AB6" s="43"/>
    </row>
    <row r="7" s="5" customFormat="1" ht="8.25" customHeight="1">
      <c r="D7" s="6" t="s">
        <v>5</v>
      </c>
    </row>
    <row r="8" s="1" customFormat="1" ht="11.25" customHeight="1"/>
    <row r="9" spans="4:7" ht="11.25">
      <c r="D9" s="7" t="s">
        <v>6</v>
      </c>
      <c r="E9" s="44" t="s">
        <v>7</v>
      </c>
      <c r="F9" s="44"/>
      <c r="G9" s="44"/>
    </row>
    <row r="10" spans="2:24" ht="12">
      <c r="B10" s="8" t="s">
        <v>8</v>
      </c>
      <c r="D10" s="9">
        <v>1</v>
      </c>
      <c r="E10" s="45" t="s">
        <v>41</v>
      </c>
      <c r="F10" s="46"/>
      <c r="G10" s="46"/>
      <c r="X10" s="10" t="s">
        <v>9</v>
      </c>
    </row>
    <row r="11" ht="11.25">
      <c r="X11" s="1" t="s">
        <v>10</v>
      </c>
    </row>
    <row r="12" ht="11.25">
      <c r="X12" s="1" t="s">
        <v>42</v>
      </c>
    </row>
    <row r="13" spans="2:24" ht="12">
      <c r="B13" s="11" t="s">
        <v>43</v>
      </c>
      <c r="C13" s="47"/>
      <c r="D13" s="47"/>
      <c r="X13" s="1" t="s">
        <v>40</v>
      </c>
    </row>
    <row r="16" spans="2:29" s="12" customFormat="1" ht="12" customHeight="1">
      <c r="B16" s="48" t="s">
        <v>11</v>
      </c>
      <c r="C16" s="48"/>
      <c r="D16" s="49" t="s">
        <v>12</v>
      </c>
      <c r="E16" s="49" t="s">
        <v>13</v>
      </c>
      <c r="F16" s="49" t="s">
        <v>14</v>
      </c>
      <c r="G16" s="49"/>
      <c r="H16" s="48" t="s">
        <v>15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51" t="s">
        <v>35</v>
      </c>
      <c r="Y16" s="52"/>
      <c r="Z16" s="52"/>
      <c r="AA16" s="53" t="s">
        <v>36</v>
      </c>
      <c r="AB16" s="48"/>
      <c r="AC16" s="30" t="s">
        <v>37</v>
      </c>
    </row>
    <row r="17" spans="2:29" s="12" customFormat="1" ht="40.5" customHeight="1">
      <c r="B17" s="13" t="s">
        <v>16</v>
      </c>
      <c r="C17" s="14" t="s">
        <v>17</v>
      </c>
      <c r="D17" s="49"/>
      <c r="E17" s="49"/>
      <c r="F17" s="49"/>
      <c r="G17" s="49"/>
      <c r="H17" s="54" t="s">
        <v>38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2"/>
      <c r="Y17" s="52"/>
      <c r="Z17" s="52"/>
      <c r="AA17" s="48"/>
      <c r="AB17" s="48"/>
      <c r="AC17" s="31"/>
    </row>
    <row r="18" spans="2:29" s="15" customFormat="1" ht="11.25" customHeight="1">
      <c r="B18" s="16">
        <v>1</v>
      </c>
      <c r="C18" s="17">
        <v>2</v>
      </c>
      <c r="D18" s="17">
        <v>3</v>
      </c>
      <c r="E18" s="17">
        <v>4</v>
      </c>
      <c r="F18" s="50">
        <v>5</v>
      </c>
      <c r="G18" s="50"/>
      <c r="H18" s="50">
        <v>6</v>
      </c>
      <c r="I18" s="50"/>
      <c r="J18" s="50"/>
      <c r="K18" s="50"/>
      <c r="L18" s="50"/>
      <c r="M18" s="50"/>
      <c r="N18" s="50">
        <v>7</v>
      </c>
      <c r="O18" s="50"/>
      <c r="P18" s="50"/>
      <c r="Q18" s="50"/>
      <c r="R18" s="50"/>
      <c r="S18" s="50">
        <v>8</v>
      </c>
      <c r="T18" s="50"/>
      <c r="U18" s="50"/>
      <c r="V18" s="50"/>
      <c r="W18" s="50"/>
      <c r="X18" s="60">
        <v>9</v>
      </c>
      <c r="Y18" s="60"/>
      <c r="Z18" s="60"/>
      <c r="AA18" s="50">
        <v>10</v>
      </c>
      <c r="AB18" s="50"/>
      <c r="AC18" s="34"/>
    </row>
    <row r="19" spans="2:29" s="18" customFormat="1" ht="11.25" customHeight="1">
      <c r="B19" s="19" t="s">
        <v>18</v>
      </c>
      <c r="C19" s="20">
        <v>1</v>
      </c>
      <c r="D19" s="26" t="s">
        <v>19</v>
      </c>
      <c r="E19" s="35">
        <v>1</v>
      </c>
      <c r="F19" s="56">
        <v>10200</v>
      </c>
      <c r="G19" s="56"/>
      <c r="H19" s="57">
        <f>F19*15%</f>
        <v>1530</v>
      </c>
      <c r="I19" s="57"/>
      <c r="J19" s="57"/>
      <c r="K19" s="57"/>
      <c r="L19" s="57"/>
      <c r="M19" s="57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>
        <f>F19+H19</f>
        <v>11730</v>
      </c>
      <c r="Y19" s="59"/>
      <c r="Z19" s="59"/>
      <c r="AA19" s="68">
        <v>1525</v>
      </c>
      <c r="AB19" s="69"/>
      <c r="AC19" s="38">
        <f>X19-AA19</f>
        <v>10205</v>
      </c>
    </row>
    <row r="20" spans="2:29" s="18" customFormat="1" ht="11.25" customHeight="1">
      <c r="B20" s="19" t="s">
        <v>18</v>
      </c>
      <c r="C20" s="20">
        <v>1</v>
      </c>
      <c r="D20" s="26" t="s">
        <v>44</v>
      </c>
      <c r="E20" s="35">
        <v>1</v>
      </c>
      <c r="F20" s="56">
        <v>15300</v>
      </c>
      <c r="G20" s="56"/>
      <c r="H20" s="57">
        <f aca="true" t="shared" si="0" ref="H20:H27">F20*15%</f>
        <v>2295</v>
      </c>
      <c r="I20" s="57"/>
      <c r="J20" s="57"/>
      <c r="K20" s="57"/>
      <c r="L20" s="57"/>
      <c r="M20" s="5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>
        <f aca="true" t="shared" si="1" ref="X20:X27">F20+H20</f>
        <v>17595</v>
      </c>
      <c r="Y20" s="59"/>
      <c r="Z20" s="59"/>
      <c r="AA20" s="68">
        <v>2287</v>
      </c>
      <c r="AB20" s="69"/>
      <c r="AC20" s="38">
        <f aca="true" t="shared" si="2" ref="AC20:AC27">X20-AA20</f>
        <v>15308</v>
      </c>
    </row>
    <row r="21" spans="2:29" s="18" customFormat="1" ht="11.25" customHeight="1">
      <c r="B21" s="19" t="s">
        <v>18</v>
      </c>
      <c r="C21" s="20">
        <v>1</v>
      </c>
      <c r="D21" s="26" t="s">
        <v>33</v>
      </c>
      <c r="E21" s="36">
        <v>1</v>
      </c>
      <c r="F21" s="56">
        <v>13000</v>
      </c>
      <c r="G21" s="56"/>
      <c r="H21" s="57">
        <f t="shared" si="0"/>
        <v>1950</v>
      </c>
      <c r="I21" s="57"/>
      <c r="J21" s="57"/>
      <c r="K21" s="57"/>
      <c r="L21" s="57"/>
      <c r="M21" s="57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>
        <f t="shared" si="1"/>
        <v>14950</v>
      </c>
      <c r="Y21" s="59"/>
      <c r="Z21" s="59"/>
      <c r="AA21" s="68">
        <v>1944</v>
      </c>
      <c r="AB21" s="69"/>
      <c r="AC21" s="38">
        <f t="shared" si="2"/>
        <v>13006</v>
      </c>
    </row>
    <row r="22" spans="2:29" s="18" customFormat="1" ht="11.25" customHeight="1">
      <c r="B22" s="19" t="s">
        <v>18</v>
      </c>
      <c r="C22" s="20">
        <v>1</v>
      </c>
      <c r="D22" s="26" t="s">
        <v>20</v>
      </c>
      <c r="E22" s="37">
        <v>0.5</v>
      </c>
      <c r="F22" s="56">
        <v>4000</v>
      </c>
      <c r="G22" s="56"/>
      <c r="H22" s="57">
        <f t="shared" si="0"/>
        <v>600</v>
      </c>
      <c r="I22" s="57"/>
      <c r="J22" s="57"/>
      <c r="K22" s="57"/>
      <c r="L22" s="57"/>
      <c r="M22" s="57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>
        <f t="shared" si="1"/>
        <v>4600</v>
      </c>
      <c r="Y22" s="59"/>
      <c r="Z22" s="59"/>
      <c r="AA22" s="68">
        <v>598</v>
      </c>
      <c r="AB22" s="69"/>
      <c r="AC22" s="38">
        <f t="shared" si="2"/>
        <v>4002</v>
      </c>
    </row>
    <row r="23" spans="2:29" s="18" customFormat="1" ht="11.25" customHeight="1">
      <c r="B23" s="19" t="s">
        <v>18</v>
      </c>
      <c r="C23" s="20">
        <v>1</v>
      </c>
      <c r="D23" s="26" t="s">
        <v>31</v>
      </c>
      <c r="E23" s="36">
        <v>1</v>
      </c>
      <c r="F23" s="56">
        <v>13500</v>
      </c>
      <c r="G23" s="56"/>
      <c r="H23" s="57">
        <f t="shared" si="0"/>
        <v>2025</v>
      </c>
      <c r="I23" s="57"/>
      <c r="J23" s="57"/>
      <c r="K23" s="57"/>
      <c r="L23" s="57"/>
      <c r="M23" s="57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>
        <f t="shared" si="1"/>
        <v>15525</v>
      </c>
      <c r="Y23" s="59"/>
      <c r="Z23" s="59"/>
      <c r="AA23" s="68">
        <v>2018</v>
      </c>
      <c r="AB23" s="69"/>
      <c r="AC23" s="38">
        <f t="shared" si="2"/>
        <v>13507</v>
      </c>
    </row>
    <row r="24" spans="2:29" s="18" customFormat="1" ht="11.25" customHeight="1">
      <c r="B24" s="27" t="s">
        <v>34</v>
      </c>
      <c r="C24" s="20">
        <v>2</v>
      </c>
      <c r="D24" s="26" t="s">
        <v>21</v>
      </c>
      <c r="E24" s="35">
        <v>1</v>
      </c>
      <c r="F24" s="56">
        <v>13500</v>
      </c>
      <c r="G24" s="56"/>
      <c r="H24" s="57">
        <f t="shared" si="0"/>
        <v>2025</v>
      </c>
      <c r="I24" s="57"/>
      <c r="J24" s="57"/>
      <c r="K24" s="57"/>
      <c r="L24" s="57"/>
      <c r="M24" s="57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>
        <f t="shared" si="1"/>
        <v>15525</v>
      </c>
      <c r="Y24" s="59"/>
      <c r="Z24" s="59"/>
      <c r="AA24" s="68">
        <v>2018</v>
      </c>
      <c r="AB24" s="69"/>
      <c r="AC24" s="38">
        <f t="shared" si="2"/>
        <v>13507</v>
      </c>
    </row>
    <row r="25" spans="2:29" s="18" customFormat="1" ht="11.25" customHeight="1">
      <c r="B25" s="27" t="s">
        <v>34</v>
      </c>
      <c r="C25" s="20">
        <v>2</v>
      </c>
      <c r="D25" s="21" t="s">
        <v>22</v>
      </c>
      <c r="E25" s="35">
        <v>1</v>
      </c>
      <c r="F25" s="56">
        <v>15000</v>
      </c>
      <c r="G25" s="56"/>
      <c r="H25" s="57">
        <f t="shared" si="0"/>
        <v>2250</v>
      </c>
      <c r="I25" s="57"/>
      <c r="J25" s="57"/>
      <c r="K25" s="57"/>
      <c r="L25" s="57"/>
      <c r="M25" s="57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>
        <f t="shared" si="1"/>
        <v>17250</v>
      </c>
      <c r="Y25" s="59"/>
      <c r="Z25" s="59"/>
      <c r="AA25" s="68">
        <v>2243</v>
      </c>
      <c r="AB25" s="69"/>
      <c r="AC25" s="38">
        <f t="shared" si="2"/>
        <v>15007</v>
      </c>
    </row>
    <row r="26" spans="2:29" s="18" customFormat="1" ht="11.25" customHeight="1">
      <c r="B26" s="27" t="s">
        <v>34</v>
      </c>
      <c r="C26" s="20">
        <v>2</v>
      </c>
      <c r="D26" s="21" t="s">
        <v>23</v>
      </c>
      <c r="E26" s="35">
        <v>1</v>
      </c>
      <c r="F26" s="56">
        <v>10000</v>
      </c>
      <c r="G26" s="56"/>
      <c r="H26" s="57">
        <f t="shared" si="0"/>
        <v>1500</v>
      </c>
      <c r="I26" s="57"/>
      <c r="J26" s="57"/>
      <c r="K26" s="57"/>
      <c r="L26" s="57"/>
      <c r="M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>
        <f t="shared" si="1"/>
        <v>11500</v>
      </c>
      <c r="Y26" s="59"/>
      <c r="Z26" s="59"/>
      <c r="AA26" s="68">
        <v>1495</v>
      </c>
      <c r="AB26" s="69"/>
      <c r="AC26" s="38">
        <f t="shared" si="2"/>
        <v>10005</v>
      </c>
    </row>
    <row r="27" spans="2:29" s="18" customFormat="1" ht="11.25" customHeight="1">
      <c r="B27" s="27" t="s">
        <v>34</v>
      </c>
      <c r="C27" s="20">
        <v>2</v>
      </c>
      <c r="D27" s="21" t="s">
        <v>24</v>
      </c>
      <c r="E27" s="35">
        <v>0.5</v>
      </c>
      <c r="F27" s="56">
        <v>5000</v>
      </c>
      <c r="G27" s="56"/>
      <c r="H27" s="57">
        <f t="shared" si="0"/>
        <v>750</v>
      </c>
      <c r="I27" s="57"/>
      <c r="J27" s="57"/>
      <c r="K27" s="57"/>
      <c r="L27" s="57"/>
      <c r="M27" s="57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>
        <f t="shared" si="1"/>
        <v>5750</v>
      </c>
      <c r="Y27" s="59"/>
      <c r="Z27" s="59"/>
      <c r="AA27" s="68">
        <v>748</v>
      </c>
      <c r="AB27" s="69"/>
      <c r="AC27" s="38">
        <f t="shared" si="2"/>
        <v>5002</v>
      </c>
    </row>
    <row r="28" spans="1:29" ht="21.75" customHeight="1">
      <c r="A28"/>
      <c r="B28"/>
      <c r="C28"/>
      <c r="D28" s="11" t="s">
        <v>25</v>
      </c>
      <c r="E28" s="28">
        <f>SUM(E19:E27)</f>
        <v>8</v>
      </c>
      <c r="F28" s="62">
        <f>SUM(F19:F27)</f>
        <v>99500</v>
      </c>
      <c r="G28" s="63"/>
      <c r="H28" s="64">
        <f>SUM(H19:H27)</f>
        <v>14925</v>
      </c>
      <c r="I28" s="64"/>
      <c r="J28" s="64"/>
      <c r="K28" s="64"/>
      <c r="L28" s="64"/>
      <c r="M28" s="6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>
        <f>SUM(X19:X27)</f>
        <v>114425</v>
      </c>
      <c r="Y28" s="67"/>
      <c r="Z28" s="67"/>
      <c r="AA28" s="73">
        <f>SUM(AA19:AA27)</f>
        <v>14876</v>
      </c>
      <c r="AB28" s="74"/>
      <c r="AC28" s="32">
        <f>SUM(AC19:AC27)</f>
        <v>99549</v>
      </c>
    </row>
    <row r="29" spans="1:29" ht="21.75" customHeight="1">
      <c r="A29"/>
      <c r="B29"/>
      <c r="C29"/>
      <c r="D29" s="11" t="s">
        <v>26</v>
      </c>
      <c r="E29" s="29" t="s">
        <v>39</v>
      </c>
      <c r="F29" s="71">
        <f>F28</f>
        <v>99500</v>
      </c>
      <c r="G29" s="72"/>
      <c r="H29" s="64">
        <f>H28</f>
        <v>14925</v>
      </c>
      <c r="I29" s="64"/>
      <c r="J29" s="64"/>
      <c r="K29" s="64"/>
      <c r="L29" s="64"/>
      <c r="M29" s="64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>
        <f>X28</f>
        <v>114425</v>
      </c>
      <c r="Y29" s="67"/>
      <c r="Z29" s="67"/>
      <c r="AA29" s="75">
        <f>AA28</f>
        <v>14876</v>
      </c>
      <c r="AB29" s="76"/>
      <c r="AC29" s="33">
        <f>AC28</f>
        <v>99549</v>
      </c>
    </row>
    <row r="31" spans="1:28" ht="11.25" customHeight="1">
      <c r="A31"/>
      <c r="B31"/>
      <c r="C31"/>
      <c r="D31" s="22" t="s">
        <v>27</v>
      </c>
      <c r="E31" s="61"/>
      <c r="F31" s="61"/>
      <c r="G31" s="61"/>
      <c r="H31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/>
      <c r="V31"/>
      <c r="W31" s="61"/>
      <c r="X31" s="61"/>
      <c r="Y31" s="61"/>
      <c r="Z31" s="61"/>
      <c r="AA31" s="61"/>
      <c r="AB31"/>
    </row>
    <row r="32" spans="5:27" s="5" customFormat="1" ht="8.25" customHeight="1">
      <c r="E32" s="70" t="s">
        <v>28</v>
      </c>
      <c r="F32" s="70"/>
      <c r="G32" s="70"/>
      <c r="M32" s="24" t="s">
        <v>29</v>
      </c>
      <c r="N32" s="24"/>
      <c r="O32" s="24"/>
      <c r="W32" s="70" t="s">
        <v>30</v>
      </c>
      <c r="X32" s="70"/>
      <c r="Y32" s="70"/>
      <c r="Z32" s="70"/>
      <c r="AA32" s="70"/>
    </row>
    <row r="33" spans="1:28" ht="11.25" customHeight="1">
      <c r="A33"/>
      <c r="B33"/>
      <c r="C33"/>
      <c r="D33" s="22" t="s">
        <v>31</v>
      </c>
      <c r="E33"/>
      <c r="F33"/>
      <c r="G33"/>
      <c r="H3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/>
      <c r="V33"/>
      <c r="W33" s="61" t="s">
        <v>32</v>
      </c>
      <c r="X33" s="61"/>
      <c r="Y33" s="61"/>
      <c r="Z33" s="61"/>
      <c r="AA33" s="61"/>
      <c r="AB33"/>
    </row>
    <row r="34" spans="13:27" s="25" customFormat="1" ht="8.25" customHeight="1">
      <c r="M34" s="24" t="s">
        <v>29</v>
      </c>
      <c r="N34" s="24"/>
      <c r="O34" s="24"/>
      <c r="W34" s="70" t="s">
        <v>30</v>
      </c>
      <c r="X34" s="70"/>
      <c r="Y34" s="70"/>
      <c r="Z34" s="70"/>
      <c r="AA34" s="70"/>
    </row>
  </sheetData>
  <sheetProtection/>
  <mergeCells count="96">
    <mergeCell ref="AA25:AB25"/>
    <mergeCell ref="AA26:AB26"/>
    <mergeCell ref="AA27:AB27"/>
    <mergeCell ref="AA28:AB28"/>
    <mergeCell ref="AA29:AB29"/>
    <mergeCell ref="AA19:AB19"/>
    <mergeCell ref="AA20:AB20"/>
    <mergeCell ref="AA21:AB21"/>
    <mergeCell ref="AA22:AB22"/>
    <mergeCell ref="AA23:AB23"/>
    <mergeCell ref="AA24:AB24"/>
    <mergeCell ref="E32:G32"/>
    <mergeCell ref="W32:AA32"/>
    <mergeCell ref="W33:AA33"/>
    <mergeCell ref="W34:AA34"/>
    <mergeCell ref="F29:G29"/>
    <mergeCell ref="H29:M29"/>
    <mergeCell ref="N29:R29"/>
    <mergeCell ref="S29:W29"/>
    <mergeCell ref="X29:Z29"/>
    <mergeCell ref="E31:G31"/>
    <mergeCell ref="W31:AA31"/>
    <mergeCell ref="F28:G28"/>
    <mergeCell ref="H28:M28"/>
    <mergeCell ref="N28:R28"/>
    <mergeCell ref="S28:W28"/>
    <mergeCell ref="X28:Z28"/>
    <mergeCell ref="F26:G26"/>
    <mergeCell ref="H26:M26"/>
    <mergeCell ref="N26:R26"/>
    <mergeCell ref="S26:W26"/>
    <mergeCell ref="X26:Z26"/>
    <mergeCell ref="F27:G27"/>
    <mergeCell ref="H27:M27"/>
    <mergeCell ref="N27:R27"/>
    <mergeCell ref="S27:W27"/>
    <mergeCell ref="X27:Z27"/>
    <mergeCell ref="F25:G25"/>
    <mergeCell ref="H25:M25"/>
    <mergeCell ref="N25:R25"/>
    <mergeCell ref="S25:W25"/>
    <mergeCell ref="X25:Z25"/>
    <mergeCell ref="F24:G24"/>
    <mergeCell ref="H24:M24"/>
    <mergeCell ref="N24:R24"/>
    <mergeCell ref="S24:W24"/>
    <mergeCell ref="X24:Z24"/>
    <mergeCell ref="F23:G23"/>
    <mergeCell ref="H23:M23"/>
    <mergeCell ref="N23:R23"/>
    <mergeCell ref="S23:W23"/>
    <mergeCell ref="X23:Z23"/>
    <mergeCell ref="F21:G21"/>
    <mergeCell ref="H21:M21"/>
    <mergeCell ref="N21:R21"/>
    <mergeCell ref="S21:W21"/>
    <mergeCell ref="X21:Z21"/>
    <mergeCell ref="F22:G22"/>
    <mergeCell ref="H22:M22"/>
    <mergeCell ref="N22:R22"/>
    <mergeCell ref="S22:W22"/>
    <mergeCell ref="X22:Z22"/>
    <mergeCell ref="F20:G20"/>
    <mergeCell ref="H20:M20"/>
    <mergeCell ref="N20:R20"/>
    <mergeCell ref="S20:W20"/>
    <mergeCell ref="X20:Z20"/>
    <mergeCell ref="F19:G19"/>
    <mergeCell ref="H19:M19"/>
    <mergeCell ref="N19:R19"/>
    <mergeCell ref="S19:W19"/>
    <mergeCell ref="X19:Z19"/>
    <mergeCell ref="F18:G18"/>
    <mergeCell ref="H18:M18"/>
    <mergeCell ref="N18:R18"/>
    <mergeCell ref="S18:W18"/>
    <mergeCell ref="X18:Z18"/>
    <mergeCell ref="AA18:AB18"/>
    <mergeCell ref="H16:W16"/>
    <mergeCell ref="X16:Z17"/>
    <mergeCell ref="AA16:AB17"/>
    <mergeCell ref="H17:M17"/>
    <mergeCell ref="N17:R17"/>
    <mergeCell ref="S17:W17"/>
    <mergeCell ref="E10:G10"/>
    <mergeCell ref="C13:D13"/>
    <mergeCell ref="B16:C16"/>
    <mergeCell ref="D16:D17"/>
    <mergeCell ref="E16:E17"/>
    <mergeCell ref="F16:G17"/>
    <mergeCell ref="X2:AB2"/>
    <mergeCell ref="AA4:AB4"/>
    <mergeCell ref="AA5:AB5"/>
    <mergeCell ref="B6:G6"/>
    <mergeCell ref="AA6:AB6"/>
    <mergeCell ref="E9:G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Админ</cp:lastModifiedBy>
  <cp:lastPrinted>2014-12-11T18:49:28Z</cp:lastPrinted>
  <dcterms:created xsi:type="dcterms:W3CDTF">2012-12-13T08:54:31Z</dcterms:created>
  <dcterms:modified xsi:type="dcterms:W3CDTF">2014-12-15T10:57:14Z</dcterms:modified>
  <cp:category/>
  <cp:version/>
  <cp:contentType/>
  <cp:contentStatus/>
  <cp:revision>1</cp:revision>
</cp:coreProperties>
</file>